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F92B6B4C-86B4-4559-8C28-C1E77F035C20}" xr6:coauthVersionLast="47" xr6:coauthVersionMax="47" xr10:uidLastSave="{00000000-0000-0000-0000-000000000000}"/>
  <bookViews>
    <workbookView xWindow="30765" yWindow="975" windowWidth="24645" windowHeight="12570" xr2:uid="{00000000-000D-0000-FFFF-FFFF00000000}"/>
  </bookViews>
  <sheets>
    <sheet name="FBAR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8" i="2" l="1"/>
  <c r="L59" i="2"/>
  <c r="L15" i="2" l="1"/>
  <c r="M16" i="2"/>
  <c r="N50" i="2" l="1"/>
  <c r="M50" i="2"/>
  <c r="L50" i="2"/>
  <c r="N49" i="2"/>
  <c r="M49" i="2"/>
  <c r="L49" i="2"/>
  <c r="N48" i="2"/>
  <c r="M48" i="2"/>
  <c r="L48" i="2"/>
  <c r="N47" i="2"/>
  <c r="M47" i="2"/>
  <c r="L47" i="2"/>
  <c r="N46" i="2"/>
  <c r="M46" i="2"/>
  <c r="L46" i="2"/>
  <c r="N40" i="2"/>
  <c r="M40" i="2"/>
  <c r="L40" i="2"/>
  <c r="N39" i="2"/>
  <c r="M39" i="2"/>
  <c r="L39" i="2"/>
  <c r="N38" i="2"/>
  <c r="M38" i="2"/>
  <c r="L38" i="2"/>
  <c r="N37" i="2"/>
  <c r="M37" i="2"/>
  <c r="L37" i="2"/>
  <c r="N36" i="2"/>
  <c r="M36" i="2"/>
  <c r="L36" i="2"/>
  <c r="N29" i="2"/>
  <c r="M29" i="2"/>
  <c r="L29" i="2"/>
  <c r="N28" i="2"/>
  <c r="M28" i="2"/>
  <c r="L28" i="2"/>
  <c r="N27" i="2"/>
  <c r="M27" i="2"/>
  <c r="L27" i="2"/>
  <c r="N26" i="2"/>
  <c r="M26" i="2"/>
  <c r="L26" i="2"/>
  <c r="N25" i="2"/>
  <c r="M25" i="2"/>
  <c r="L25" i="2"/>
  <c r="N19" i="2"/>
  <c r="M19" i="2"/>
  <c r="L19" i="2"/>
  <c r="N18" i="2"/>
  <c r="M18" i="2"/>
  <c r="L18" i="2"/>
  <c r="N17" i="2"/>
  <c r="M17" i="2"/>
  <c r="L17" i="2"/>
  <c r="N16" i="2"/>
  <c r="L16" i="2"/>
  <c r="N15" i="2"/>
  <c r="M15" i="2"/>
  <c r="L55" i="2" l="1"/>
  <c r="L57" i="2"/>
  <c r="L56" i="2"/>
  <c r="D5" i="2" l="1"/>
  <c r="M5" i="2"/>
  <c r="N5" i="2"/>
  <c r="L2" i="2"/>
  <c r="M3" i="2"/>
  <c r="M2" i="2"/>
  <c r="L5" i="2" l="1"/>
  <c r="N3" i="2"/>
  <c r="L3" i="2"/>
  <c r="D8" i="2" s="1"/>
  <c r="M4" i="2"/>
  <c r="L4" i="2"/>
  <c r="N4" i="2"/>
  <c r="N2" i="2"/>
  <c r="D9" i="2" l="1"/>
  <c r="N7" i="2"/>
  <c r="M7" i="2"/>
  <c r="L7" i="2"/>
  <c r="D6" i="2" s="1"/>
  <c r="D10" i="2" s="1"/>
</calcChain>
</file>

<file path=xl/sharedStrings.xml><?xml version="1.0" encoding="utf-8"?>
<sst xmlns="http://schemas.openxmlformats.org/spreadsheetml/2006/main" count="158" uniqueCount="92">
  <si>
    <t>Serial No</t>
  </si>
  <si>
    <t>Account Number</t>
  </si>
  <si>
    <t>Complete postal address of the institution</t>
  </si>
  <si>
    <t>City</t>
  </si>
  <si>
    <t>Pin Code</t>
  </si>
  <si>
    <t>Country</t>
  </si>
  <si>
    <t>Type of Account</t>
  </si>
  <si>
    <t>Bank</t>
  </si>
  <si>
    <t>Securities</t>
  </si>
  <si>
    <t>Name of Financial Institution</t>
  </si>
  <si>
    <t>CALENDAR YEAR ENDED</t>
  </si>
  <si>
    <t>No of Joint Holders</t>
  </si>
  <si>
    <t>Tax Deducted/ Paid</t>
  </si>
  <si>
    <t>Interest/ Dividend Earned</t>
  </si>
  <si>
    <t>In the currency of the holding country</t>
  </si>
  <si>
    <t>Max value of the account</t>
  </si>
  <si>
    <t>In USD</t>
  </si>
  <si>
    <t>India</t>
  </si>
  <si>
    <t>Singapore</t>
  </si>
  <si>
    <t>Fixed Deposit</t>
  </si>
  <si>
    <t>Mutual Fund</t>
  </si>
  <si>
    <t>Type of property</t>
  </si>
  <si>
    <t>Address of property</t>
  </si>
  <si>
    <t>Sl. No.</t>
  </si>
  <si>
    <t>Australia</t>
  </si>
  <si>
    <t>Canada</t>
  </si>
  <si>
    <t>Euro Zone</t>
  </si>
  <si>
    <t>UK</t>
  </si>
  <si>
    <t>Identifyng Number of Property</t>
  </si>
  <si>
    <t>Value of the Property in USD</t>
  </si>
  <si>
    <t>Value of property as of 31 Dec in the currency of holding country</t>
  </si>
  <si>
    <t>Is property in Single/Joint Names</t>
  </si>
  <si>
    <t>Blank</t>
  </si>
  <si>
    <t>Relationship of Joint Holder</t>
  </si>
  <si>
    <t>Taxpayer Totals - Separately held</t>
  </si>
  <si>
    <t>Taxpayer Totals - Jointly held</t>
  </si>
  <si>
    <t>Spouse Totals - Separately held</t>
  </si>
  <si>
    <t>Spouse Totals - Jointly held</t>
  </si>
  <si>
    <t>Totals for FBAR</t>
  </si>
  <si>
    <t>Total for property</t>
  </si>
  <si>
    <t>Totals for FATCA</t>
  </si>
  <si>
    <t>FATCA Required</t>
  </si>
  <si>
    <t>FBAR Required</t>
  </si>
  <si>
    <t>Max Value</t>
  </si>
  <si>
    <t>Income</t>
  </si>
  <si>
    <t>Tax</t>
  </si>
  <si>
    <t>Non Cash Investment Details - Land, Flat, House</t>
  </si>
  <si>
    <r>
      <t xml:space="preserve">Part II - Financial Accounts Owned Separately by </t>
    </r>
    <r>
      <rPr>
        <b/>
        <sz val="11"/>
        <color rgb="FFFF0000"/>
        <rFont val="Calibri"/>
        <family val="2"/>
        <scheme val="minor"/>
      </rPr>
      <t>Taxpayer</t>
    </r>
  </si>
  <si>
    <r>
      <t xml:space="preserve">Part III - Financial Accounts Owned </t>
    </r>
    <r>
      <rPr>
        <b/>
        <sz val="11"/>
        <color rgb="FFFF0000"/>
        <rFont val="Calibri"/>
        <family val="2"/>
        <scheme val="minor"/>
      </rPr>
      <t>Jointly by Taxpayer with Spouse/Another person</t>
    </r>
  </si>
  <si>
    <r>
      <t xml:space="preserve">Part II - Financial Accounts Owned Separately by </t>
    </r>
    <r>
      <rPr>
        <b/>
        <sz val="11"/>
        <color rgb="FFFF0000"/>
        <rFont val="Calibri"/>
        <family val="2"/>
        <scheme val="minor"/>
      </rPr>
      <t>Taxpayer's Spouse</t>
    </r>
  </si>
  <si>
    <r>
      <t xml:space="preserve">Part III - Financial Accounts Owned </t>
    </r>
    <r>
      <rPr>
        <b/>
        <sz val="11"/>
        <color rgb="FFFF0000"/>
        <rFont val="Calibri"/>
        <family val="2"/>
        <scheme val="minor"/>
      </rPr>
      <t>Jointly by Spouse with Taxpayer/Another person</t>
    </r>
  </si>
  <si>
    <t>Address of the institution</t>
  </si>
  <si>
    <t>Relationship with SP</t>
  </si>
  <si>
    <t>Lebanon</t>
  </si>
  <si>
    <t>Relationship with TP</t>
  </si>
  <si>
    <t>Taxpayer Name</t>
  </si>
  <si>
    <t>Spouse Name</t>
  </si>
  <si>
    <t>Adjustments (joint accounts)</t>
  </si>
  <si>
    <t>Filing Status</t>
  </si>
  <si>
    <t>Guyana</t>
  </si>
  <si>
    <t>Other</t>
  </si>
  <si>
    <t>Married Filing Jointly</t>
  </si>
  <si>
    <t>Single</t>
  </si>
  <si>
    <t>Head of Household</t>
  </si>
  <si>
    <t>Married Filing Separately</t>
  </si>
  <si>
    <t>Insurance - Equity Linked</t>
  </si>
  <si>
    <t>Insurance - LIC</t>
  </si>
  <si>
    <t>Loan Account</t>
  </si>
  <si>
    <t>Relationship</t>
  </si>
  <si>
    <t>Self</t>
  </si>
  <si>
    <t>Spouse</t>
  </si>
  <si>
    <t>Child</t>
  </si>
  <si>
    <t>Parent</t>
  </si>
  <si>
    <t>Type of Property</t>
  </si>
  <si>
    <t>Single Home</t>
  </si>
  <si>
    <t>Apartment</t>
  </si>
  <si>
    <t>Commercial</t>
  </si>
  <si>
    <t>TP</t>
  </si>
  <si>
    <t>SP</t>
  </si>
  <si>
    <t>Pakistan</t>
  </si>
  <si>
    <t>RRSP-Canada</t>
  </si>
  <si>
    <t>PPF-India</t>
  </si>
  <si>
    <t>LIST PROPERTIES WITH RENTAL INCOME ONLY</t>
  </si>
  <si>
    <t>Poland</t>
  </si>
  <si>
    <t>New Zealand</t>
  </si>
  <si>
    <t>US</t>
  </si>
  <si>
    <t>China-Renminbi</t>
  </si>
  <si>
    <t>Hungary-Forint</t>
  </si>
  <si>
    <t>Insurance - Other</t>
  </si>
  <si>
    <t>Nepal</t>
  </si>
  <si>
    <t>Name of First Holder</t>
  </si>
  <si>
    <t>Name of Second Holder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</si>
</sst>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0\-00\-0000"/>
    <numFmt numFmtId="165" formatCode="mm/dd/yy;@"/>
    <numFmt numFmtId="166" formatCode="[&gt;99999]##\,##\,##0.00;[&lt;-99999.99]\-##\,##\,##0.00;#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9BB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88">
    <xf numFmtId="0" fontId="0" fillId="0" borderId="0" xfId="0"/>
    <xf numFmtId="40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49" fontId="2" fillId="3" borderId="4" xfId="1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40" fontId="0" fillId="9" borderId="4" xfId="0" applyNumberFormat="1" applyFill="1" applyBorder="1" applyProtection="1">
      <protection locked="0"/>
    </xf>
    <xf numFmtId="0" fontId="0" fillId="9" borderId="4" xfId="0" applyFill="1" applyBorder="1" applyProtection="1">
      <protection locked="0"/>
    </xf>
    <xf numFmtId="49" fontId="2" fillId="9" borderId="4" xfId="1" applyNumberFormat="1" applyFill="1" applyBorder="1" applyProtection="1">
      <protection locked="0"/>
    </xf>
    <xf numFmtId="0" fontId="0" fillId="9" borderId="4" xfId="0" applyFill="1" applyBorder="1" applyAlignment="1" applyProtection="1">
      <alignment wrapText="1"/>
      <protection locked="0"/>
    </xf>
    <xf numFmtId="1" fontId="0" fillId="9" borderId="4" xfId="0" applyNumberFormat="1" applyFill="1" applyBorder="1" applyProtection="1">
      <protection locked="0"/>
    </xf>
    <xf numFmtId="164" fontId="0" fillId="9" borderId="4" xfId="0" applyNumberFormat="1" applyFill="1" applyBorder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4" fontId="0" fillId="5" borderId="4" xfId="0" applyNumberFormat="1" applyFill="1" applyBorder="1" applyProtection="1">
      <protection locked="0"/>
    </xf>
    <xf numFmtId="4" fontId="0" fillId="0" borderId="0" xfId="0" applyNumberFormat="1" applyProtection="1"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8" borderId="0" xfId="0" applyFill="1" applyProtection="1">
      <protection locked="0"/>
    </xf>
    <xf numFmtId="4" fontId="0" fillId="8" borderId="0" xfId="0" applyNumberFormat="1" applyFill="1" applyProtection="1">
      <protection locked="0"/>
    </xf>
    <xf numFmtId="1" fontId="0" fillId="8" borderId="0" xfId="0" applyNumberFormat="1" applyFill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1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4" fillId="0" borderId="15" xfId="0" applyFont="1" applyBorder="1"/>
    <xf numFmtId="0" fontId="0" fillId="0" borderId="12" xfId="0" quotePrefix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166" fontId="0" fillId="3" borderId="4" xfId="2" applyNumberFormat="1" applyFont="1" applyFill="1" applyBorder="1"/>
    <xf numFmtId="166" fontId="0" fillId="9" borderId="4" xfId="2" applyNumberFormat="1" applyFont="1" applyFill="1" applyBorder="1"/>
    <xf numFmtId="0" fontId="0" fillId="3" borderId="0" xfId="0" applyFill="1" applyProtection="1">
      <protection locked="0"/>
    </xf>
    <xf numFmtId="1" fontId="1" fillId="7" borderId="1" xfId="0" applyNumberFormat="1" applyFont="1" applyFill="1" applyBorder="1" applyAlignment="1" applyProtection="1">
      <alignment horizontal="center"/>
    </xf>
    <xf numFmtId="0" fontId="0" fillId="0" borderId="0" xfId="0" applyProtection="1"/>
    <xf numFmtId="165" fontId="0" fillId="0" borderId="0" xfId="0" applyNumberFormat="1" applyProtection="1"/>
    <xf numFmtId="164" fontId="0" fillId="0" borderId="0" xfId="0" applyNumberFormat="1" applyProtection="1"/>
    <xf numFmtId="4" fontId="1" fillId="7" borderId="4" xfId="0" applyNumberFormat="1" applyFont="1" applyFill="1" applyBorder="1" applyProtection="1"/>
    <xf numFmtId="0" fontId="1" fillId="4" borderId="4" xfId="0" applyFont="1" applyFill="1" applyBorder="1" applyAlignment="1" applyProtection="1">
      <alignment horizontal="center"/>
    </xf>
    <xf numFmtId="4" fontId="0" fillId="7" borderId="4" xfId="0" applyNumberFormat="1" applyFill="1" applyBorder="1" applyProtection="1"/>
    <xf numFmtId="1" fontId="0" fillId="0" borderId="0" xfId="0" applyNumberFormat="1" applyProtection="1"/>
    <xf numFmtId="0" fontId="0" fillId="0" borderId="0" xfId="0" applyBorder="1" applyProtection="1">
      <protection locked="0"/>
    </xf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1" fontId="0" fillId="7" borderId="1" xfId="0" applyNumberFormat="1" applyFill="1" applyBorder="1" applyProtection="1"/>
    <xf numFmtId="1" fontId="0" fillId="7" borderId="2" xfId="0" applyNumberFormat="1" applyFill="1" applyBorder="1" applyProtection="1"/>
    <xf numFmtId="1" fontId="0" fillId="7" borderId="3" xfId="0" applyNumberFormat="1" applyFill="1" applyBorder="1" applyProtection="1"/>
    <xf numFmtId="1" fontId="0" fillId="0" borderId="0" xfId="0" applyNumberFormat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1" fontId="1" fillId="7" borderId="1" xfId="0" applyNumberFormat="1" applyFont="1" applyFill="1" applyBorder="1" applyProtection="1"/>
    <xf numFmtId="1" fontId="1" fillId="7" borderId="2" xfId="0" applyNumberFormat="1" applyFont="1" applyFill="1" applyBorder="1" applyProtection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" fontId="1" fillId="7" borderId="3" xfId="0" applyNumberFormat="1" applyFont="1" applyFill="1" applyBorder="1" applyProtection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CCFF"/>
      <color rgb="FFCCCCFF"/>
      <color rgb="FFFFCCCC"/>
      <color rgb="FF3399FF"/>
      <color rgb="FF66FFFF"/>
      <color rgb="FFDDD9BB"/>
      <color rgb="FF99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2"/>
  <sheetViews>
    <sheetView tabSelected="1" workbookViewId="0">
      <selection activeCell="B15" sqref="B15"/>
    </sheetView>
  </sheetViews>
  <sheetFormatPr defaultRowHeight="15" x14ac:dyDescent="0.25"/>
  <cols>
    <col min="1" max="1" width="6" style="13" bestFit="1" customWidth="1"/>
    <col min="2" max="2" width="15.7109375" style="13" customWidth="1"/>
    <col min="3" max="4" width="12.28515625" style="13" customWidth="1"/>
    <col min="5" max="5" width="14.5703125" style="13" bestFit="1" customWidth="1"/>
    <col min="6" max="6" width="16.140625" style="13" bestFit="1" customWidth="1"/>
    <col min="7" max="7" width="16.140625" style="13" customWidth="1"/>
    <col min="8" max="8" width="37.140625" style="13" customWidth="1"/>
    <col min="9" max="9" width="11" style="14" customWidth="1"/>
    <col min="10" max="10" width="9.42578125" style="13" customWidth="1"/>
    <col min="11" max="11" width="10.140625" style="13" customWidth="1"/>
    <col min="12" max="14" width="13" style="13" customWidth="1"/>
    <col min="15" max="15" width="10" style="13" customWidth="1"/>
    <col min="16" max="16" width="8.85546875" style="13" customWidth="1"/>
    <col min="17" max="17" width="8.7109375" style="13" customWidth="1"/>
    <col min="18" max="18" width="13.28515625" style="13" customWidth="1"/>
    <col min="19" max="16384" width="9.140625" style="13"/>
  </cols>
  <sheetData>
    <row r="1" spans="1:14" x14ac:dyDescent="0.25">
      <c r="A1" s="67" t="s">
        <v>10</v>
      </c>
      <c r="B1" s="67"/>
      <c r="C1" s="67"/>
      <c r="D1" s="73">
        <v>2021</v>
      </c>
      <c r="E1" s="73"/>
      <c r="F1" s="73"/>
      <c r="G1" s="60"/>
      <c r="H1" s="58"/>
      <c r="I1" s="72"/>
      <c r="J1" s="72"/>
      <c r="K1" s="72"/>
      <c r="L1" s="62" t="s">
        <v>43</v>
      </c>
      <c r="M1" s="62" t="s">
        <v>44</v>
      </c>
      <c r="N1" s="62" t="s">
        <v>45</v>
      </c>
    </row>
    <row r="2" spans="1:14" x14ac:dyDescent="0.25">
      <c r="A2" s="67" t="s">
        <v>55</v>
      </c>
      <c r="B2" s="67"/>
      <c r="C2" s="67"/>
      <c r="D2" s="74"/>
      <c r="E2" s="74"/>
      <c r="F2" s="74"/>
      <c r="G2" s="60"/>
      <c r="H2" s="58"/>
      <c r="I2" s="69" t="s">
        <v>34</v>
      </c>
      <c r="J2" s="70"/>
      <c r="K2" s="71"/>
      <c r="L2" s="63">
        <f>SUM(L15:L19)</f>
        <v>0</v>
      </c>
      <c r="M2" s="63">
        <f>SUM(M15:M19)</f>
        <v>0</v>
      </c>
      <c r="N2" s="63">
        <f>SUM(N15:N19)</f>
        <v>0</v>
      </c>
    </row>
    <row r="3" spans="1:14" x14ac:dyDescent="0.25">
      <c r="A3" s="67" t="s">
        <v>56</v>
      </c>
      <c r="B3" s="67"/>
      <c r="C3" s="67"/>
      <c r="D3" s="74"/>
      <c r="E3" s="74"/>
      <c r="F3" s="74"/>
      <c r="G3" s="58" t="s">
        <v>58</v>
      </c>
      <c r="H3" s="56" t="s">
        <v>61</v>
      </c>
      <c r="I3" s="69" t="s">
        <v>35</v>
      </c>
      <c r="J3" s="70"/>
      <c r="K3" s="71"/>
      <c r="L3" s="63">
        <f>SUM(L25:L29)</f>
        <v>0</v>
      </c>
      <c r="M3" s="63">
        <f>SUM(M25:M29)</f>
        <v>0</v>
      </c>
      <c r="N3" s="63">
        <f>SUM(N25:N29)</f>
        <v>0</v>
      </c>
    </row>
    <row r="4" spans="1:14" x14ac:dyDescent="0.25">
      <c r="A4" s="68"/>
      <c r="B4" s="68"/>
      <c r="C4" s="68"/>
      <c r="D4" s="59"/>
      <c r="E4" s="58"/>
      <c r="F4" s="60"/>
      <c r="G4" s="59"/>
      <c r="H4" s="58"/>
      <c r="I4" s="69" t="s">
        <v>36</v>
      </c>
      <c r="J4" s="70"/>
      <c r="K4" s="71"/>
      <c r="L4" s="63">
        <f>SUM(L36:L40)</f>
        <v>0</v>
      </c>
      <c r="M4" s="63">
        <f>SUM(M36:M40)</f>
        <v>0</v>
      </c>
      <c r="N4" s="63">
        <f>SUM(N36:N40)</f>
        <v>0</v>
      </c>
    </row>
    <row r="5" spans="1:14" x14ac:dyDescent="0.25">
      <c r="A5" s="75" t="s">
        <v>39</v>
      </c>
      <c r="B5" s="76"/>
      <c r="C5" s="81"/>
      <c r="D5" s="61">
        <f>SUM(L55:L59)</f>
        <v>0</v>
      </c>
      <c r="E5" s="60"/>
      <c r="F5" s="60"/>
      <c r="G5" s="60"/>
      <c r="H5" s="58"/>
      <c r="I5" s="69" t="s">
        <v>37</v>
      </c>
      <c r="J5" s="70"/>
      <c r="K5" s="71"/>
      <c r="L5" s="63">
        <f>SUM(L46:L50)</f>
        <v>0</v>
      </c>
      <c r="M5" s="63">
        <f>SUM(M46:M50)</f>
        <v>0</v>
      </c>
      <c r="N5" s="63">
        <f>SUM(N46:N50)</f>
        <v>0</v>
      </c>
    </row>
    <row r="6" spans="1:14" x14ac:dyDescent="0.25">
      <c r="A6" s="75" t="s">
        <v>40</v>
      </c>
      <c r="B6" s="76"/>
      <c r="C6" s="81"/>
      <c r="D6" s="61">
        <f>L7+D5</f>
        <v>0</v>
      </c>
      <c r="E6" s="58"/>
      <c r="F6" s="58"/>
      <c r="G6" s="58"/>
      <c r="H6" s="58"/>
      <c r="I6" s="69" t="s">
        <v>57</v>
      </c>
      <c r="J6" s="70"/>
      <c r="K6" s="71"/>
      <c r="L6" s="63"/>
      <c r="M6" s="63"/>
      <c r="N6" s="63"/>
    </row>
    <row r="7" spans="1:14" x14ac:dyDescent="0.25">
      <c r="A7" s="87"/>
      <c r="B7" s="87"/>
      <c r="C7" s="87"/>
      <c r="D7" s="66"/>
      <c r="E7" s="59"/>
      <c r="F7" s="59"/>
      <c r="G7" s="59"/>
      <c r="H7" s="58"/>
      <c r="I7" s="75" t="s">
        <v>38</v>
      </c>
      <c r="J7" s="76"/>
      <c r="K7" s="81"/>
      <c r="L7" s="61">
        <f>SUM(L2:L5)</f>
        <v>0</v>
      </c>
      <c r="M7" s="61">
        <f>SUM(M2:M5)</f>
        <v>0</v>
      </c>
      <c r="N7" s="61">
        <f>SUM(N2:N5)</f>
        <v>0</v>
      </c>
    </row>
    <row r="8" spans="1:14" x14ac:dyDescent="0.25">
      <c r="A8" s="75" t="s">
        <v>42</v>
      </c>
      <c r="B8" s="76"/>
      <c r="C8" s="57" t="s">
        <v>77</v>
      </c>
      <c r="D8" s="62" t="str">
        <f>IF(L2+L3&gt;10000,"YES","NO")</f>
        <v>NO</v>
      </c>
      <c r="E8" s="58"/>
      <c r="F8" s="58"/>
      <c r="G8" s="58"/>
      <c r="H8" s="58"/>
      <c r="I8" s="64"/>
      <c r="J8" s="58"/>
      <c r="K8" s="58"/>
      <c r="L8" s="58"/>
      <c r="M8" s="58"/>
      <c r="N8" s="58"/>
    </row>
    <row r="9" spans="1:14" x14ac:dyDescent="0.25">
      <c r="A9" s="75" t="s">
        <v>42</v>
      </c>
      <c r="B9" s="76"/>
      <c r="C9" s="57" t="s">
        <v>78</v>
      </c>
      <c r="D9" s="62" t="str">
        <f>IF(L4+L5&gt;10000,"YES","NO")</f>
        <v>NO</v>
      </c>
      <c r="E9" s="58"/>
      <c r="F9" s="58"/>
      <c r="G9" s="58"/>
      <c r="H9" s="58"/>
      <c r="I9" s="64"/>
      <c r="J9" s="58"/>
      <c r="K9" s="58"/>
      <c r="L9" s="58"/>
      <c r="M9" s="58"/>
      <c r="N9" s="58"/>
    </row>
    <row r="10" spans="1:14" x14ac:dyDescent="0.25">
      <c r="A10" s="75" t="s">
        <v>41</v>
      </c>
      <c r="B10" s="76"/>
      <c r="C10" s="57"/>
      <c r="D10" s="62" t="str">
        <f>IF((AND(H3="Single",D6&gt;50000)),"YES",IF((AND(H3="Married Filing Jointly",D6&gt;100000)),"YES","NO"))</f>
        <v>NO</v>
      </c>
      <c r="E10" s="58"/>
      <c r="F10" s="58"/>
      <c r="G10" s="58"/>
      <c r="H10" s="58"/>
      <c r="I10" s="64"/>
      <c r="J10" s="58"/>
      <c r="K10" s="58"/>
      <c r="L10" s="58"/>
      <c r="M10" s="58"/>
      <c r="N10" s="58"/>
    </row>
    <row r="11" spans="1:14" x14ac:dyDescent="0.25">
      <c r="A11" s="58"/>
      <c r="B11" s="58"/>
      <c r="C11" s="58"/>
      <c r="D11" s="58"/>
      <c r="E11" s="58"/>
      <c r="F11" s="58"/>
      <c r="G11" s="58"/>
      <c r="H11" s="58"/>
      <c r="I11" s="64"/>
      <c r="J11" s="58"/>
      <c r="K11" s="58"/>
      <c r="L11" s="58"/>
      <c r="M11" s="58"/>
      <c r="N11" s="58"/>
    </row>
    <row r="12" spans="1:14" customFormat="1" x14ac:dyDescent="0.25">
      <c r="A12" s="44" t="s">
        <v>47</v>
      </c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4" customFormat="1" x14ac:dyDescent="0.25">
      <c r="A13" s="47"/>
      <c r="B13" s="82" t="s">
        <v>14</v>
      </c>
      <c r="C13" s="83"/>
      <c r="D13" s="84"/>
      <c r="E13" s="47"/>
      <c r="F13" s="47"/>
      <c r="G13" s="48"/>
      <c r="H13" s="82" t="s">
        <v>2</v>
      </c>
      <c r="I13" s="83"/>
      <c r="J13" s="83"/>
      <c r="K13" s="84"/>
      <c r="L13" s="85" t="s">
        <v>16</v>
      </c>
      <c r="M13" s="85"/>
      <c r="N13" s="85"/>
    </row>
    <row r="14" spans="1:14" customFormat="1" ht="45" x14ac:dyDescent="0.25">
      <c r="A14" s="47" t="s">
        <v>0</v>
      </c>
      <c r="B14" s="47" t="s">
        <v>15</v>
      </c>
      <c r="C14" s="47" t="s">
        <v>13</v>
      </c>
      <c r="D14" s="47" t="s">
        <v>12</v>
      </c>
      <c r="E14" s="47" t="s">
        <v>6</v>
      </c>
      <c r="F14" s="47" t="s">
        <v>9</v>
      </c>
      <c r="G14" s="48" t="s">
        <v>1</v>
      </c>
      <c r="H14" s="47" t="s">
        <v>51</v>
      </c>
      <c r="I14" s="47" t="s">
        <v>3</v>
      </c>
      <c r="J14" s="47" t="s">
        <v>4</v>
      </c>
      <c r="K14" s="47" t="s">
        <v>5</v>
      </c>
      <c r="L14" s="47" t="s">
        <v>15</v>
      </c>
      <c r="M14" s="47" t="s">
        <v>13</v>
      </c>
      <c r="N14" s="47" t="s">
        <v>12</v>
      </c>
    </row>
    <row r="15" spans="1:14" x14ac:dyDescent="0.25">
      <c r="A15" s="20">
        <v>1</v>
      </c>
      <c r="B15" s="54"/>
      <c r="C15" s="1"/>
      <c r="D15" s="1"/>
      <c r="E15" s="2"/>
      <c r="F15" s="2"/>
      <c r="G15" s="3"/>
      <c r="H15" s="4"/>
      <c r="I15" s="2"/>
      <c r="J15" s="5"/>
      <c r="K15" s="2"/>
      <c r="L15" s="21">
        <f t="shared" ref="L15:N19" si="0">ROUND(IF($K15="",0,B15/VLOOKUP($K15,$B$77:$C$93,2,TRUE)),0)</f>
        <v>0</v>
      </c>
      <c r="M15" s="21">
        <f t="shared" si="0"/>
        <v>0</v>
      </c>
      <c r="N15" s="21">
        <f t="shared" si="0"/>
        <v>0</v>
      </c>
    </row>
    <row r="16" spans="1:14" x14ac:dyDescent="0.25">
      <c r="A16" s="20">
        <v>2</v>
      </c>
      <c r="B16" s="54"/>
      <c r="C16" s="1"/>
      <c r="D16" s="1"/>
      <c r="E16" s="2"/>
      <c r="F16" s="2"/>
      <c r="G16" s="3"/>
      <c r="H16" s="4"/>
      <c r="I16" s="2"/>
      <c r="J16" s="5"/>
      <c r="K16" s="2"/>
      <c r="L16" s="21">
        <f t="shared" si="0"/>
        <v>0</v>
      </c>
      <c r="M16" s="21">
        <f t="shared" si="0"/>
        <v>0</v>
      </c>
      <c r="N16" s="21">
        <f t="shared" si="0"/>
        <v>0</v>
      </c>
    </row>
    <row r="17" spans="1:18" x14ac:dyDescent="0.25">
      <c r="A17" s="20">
        <v>3</v>
      </c>
      <c r="B17" s="54"/>
      <c r="C17" s="1"/>
      <c r="D17" s="1"/>
      <c r="E17" s="2"/>
      <c r="F17" s="2"/>
      <c r="G17" s="3"/>
      <c r="H17" s="4"/>
      <c r="I17" s="2"/>
      <c r="J17" s="5"/>
      <c r="K17" s="2"/>
      <c r="L17" s="21">
        <f t="shared" si="0"/>
        <v>0</v>
      </c>
      <c r="M17" s="21">
        <f t="shared" si="0"/>
        <v>0</v>
      </c>
      <c r="N17" s="21">
        <f t="shared" si="0"/>
        <v>0</v>
      </c>
    </row>
    <row r="18" spans="1:18" x14ac:dyDescent="0.25">
      <c r="A18" s="20">
        <v>4</v>
      </c>
      <c r="B18" s="54"/>
      <c r="C18" s="1"/>
      <c r="D18" s="1"/>
      <c r="E18" s="2"/>
      <c r="F18" s="2"/>
      <c r="G18" s="3"/>
      <c r="H18" s="4"/>
      <c r="I18" s="2"/>
      <c r="J18" s="5"/>
      <c r="K18" s="2"/>
      <c r="L18" s="21">
        <f t="shared" si="0"/>
        <v>0</v>
      </c>
      <c r="M18" s="21">
        <f t="shared" si="0"/>
        <v>0</v>
      </c>
      <c r="N18" s="21">
        <f t="shared" si="0"/>
        <v>0</v>
      </c>
    </row>
    <row r="19" spans="1:18" x14ac:dyDescent="0.25">
      <c r="A19" s="20">
        <v>5</v>
      </c>
      <c r="B19" s="54"/>
      <c r="C19" s="1"/>
      <c r="D19" s="1"/>
      <c r="E19" s="2"/>
      <c r="F19" s="2"/>
      <c r="G19" s="3"/>
      <c r="H19" s="4"/>
      <c r="I19" s="2"/>
      <c r="J19" s="5"/>
      <c r="K19" s="2"/>
      <c r="L19" s="21">
        <f t="shared" si="0"/>
        <v>0</v>
      </c>
      <c r="M19" s="21">
        <f t="shared" si="0"/>
        <v>0</v>
      </c>
      <c r="N19" s="21">
        <f t="shared" si="0"/>
        <v>0</v>
      </c>
    </row>
    <row r="21" spans="1:18" x14ac:dyDescent="0.25">
      <c r="F21" s="22"/>
      <c r="G21" s="22"/>
      <c r="H21" s="22"/>
    </row>
    <row r="22" spans="1:18" x14ac:dyDescent="0.25">
      <c r="A22" s="15" t="s">
        <v>48</v>
      </c>
      <c r="B22" s="16"/>
      <c r="C22" s="16"/>
      <c r="D22" s="16"/>
      <c r="E22" s="16"/>
      <c r="F22" s="16"/>
      <c r="G22" s="16"/>
      <c r="H22" s="16"/>
      <c r="I22" s="16"/>
      <c r="J22" s="16"/>
      <c r="K22" s="17"/>
    </row>
    <row r="23" spans="1:18" x14ac:dyDescent="0.25">
      <c r="A23" s="18"/>
      <c r="B23" s="77" t="s">
        <v>14</v>
      </c>
      <c r="C23" s="78"/>
      <c r="D23" s="79"/>
      <c r="E23" s="18"/>
      <c r="F23" s="18"/>
      <c r="G23" s="19"/>
      <c r="H23" s="77" t="s">
        <v>2</v>
      </c>
      <c r="I23" s="78"/>
      <c r="J23" s="78"/>
      <c r="K23" s="79"/>
      <c r="L23" s="77" t="s">
        <v>16</v>
      </c>
      <c r="M23" s="78"/>
      <c r="N23" s="79"/>
      <c r="O23" s="18"/>
      <c r="P23" s="18"/>
      <c r="Q23" s="18"/>
    </row>
    <row r="24" spans="1:18" s="24" customFormat="1" ht="75" customHeight="1" x14ac:dyDescent="0.25">
      <c r="A24" s="18" t="s">
        <v>0</v>
      </c>
      <c r="B24" s="18" t="s">
        <v>15</v>
      </c>
      <c r="C24" s="18" t="s">
        <v>13</v>
      </c>
      <c r="D24" s="18" t="s">
        <v>12</v>
      </c>
      <c r="E24" s="18" t="s">
        <v>6</v>
      </c>
      <c r="F24" s="18" t="s">
        <v>9</v>
      </c>
      <c r="G24" s="19" t="s">
        <v>1</v>
      </c>
      <c r="H24" s="18" t="s">
        <v>51</v>
      </c>
      <c r="I24" s="18" t="s">
        <v>3</v>
      </c>
      <c r="J24" s="18" t="s">
        <v>4</v>
      </c>
      <c r="K24" s="18" t="s">
        <v>5</v>
      </c>
      <c r="L24" s="18" t="s">
        <v>15</v>
      </c>
      <c r="M24" s="18" t="s">
        <v>13</v>
      </c>
      <c r="N24" s="18" t="s">
        <v>12</v>
      </c>
      <c r="O24" s="23" t="s">
        <v>11</v>
      </c>
      <c r="P24" s="23" t="s">
        <v>90</v>
      </c>
      <c r="Q24" s="23" t="s">
        <v>91</v>
      </c>
      <c r="R24" s="23" t="s">
        <v>54</v>
      </c>
    </row>
    <row r="25" spans="1:18" x14ac:dyDescent="0.25">
      <c r="A25" s="20">
        <v>1</v>
      </c>
      <c r="B25" s="54"/>
      <c r="C25" s="1"/>
      <c r="D25" s="1"/>
      <c r="E25" s="2"/>
      <c r="F25" s="2"/>
      <c r="G25" s="3"/>
      <c r="H25" s="4"/>
      <c r="I25" s="2"/>
      <c r="J25" s="5"/>
      <c r="K25" s="2"/>
      <c r="L25" s="21">
        <f t="shared" ref="L25:N29" si="1">ROUND(IF($K25="",0,B25/VLOOKUP($K25,$B$77:$C$93,2,TRUE)),0)</f>
        <v>0</v>
      </c>
      <c r="M25" s="21">
        <f t="shared" si="1"/>
        <v>0</v>
      </c>
      <c r="N25" s="21">
        <f t="shared" si="1"/>
        <v>0</v>
      </c>
      <c r="O25" s="2"/>
      <c r="P25" s="6"/>
      <c r="Q25" s="2"/>
      <c r="R25" s="2"/>
    </row>
    <row r="26" spans="1:18" x14ac:dyDescent="0.25">
      <c r="A26" s="20">
        <v>2</v>
      </c>
      <c r="B26" s="54"/>
      <c r="C26" s="1"/>
      <c r="D26" s="1"/>
      <c r="E26" s="2"/>
      <c r="F26" s="2"/>
      <c r="G26" s="3"/>
      <c r="H26" s="4"/>
      <c r="I26" s="2"/>
      <c r="J26" s="5"/>
      <c r="K26" s="2"/>
      <c r="L26" s="21">
        <f t="shared" si="1"/>
        <v>0</v>
      </c>
      <c r="M26" s="21">
        <f t="shared" si="1"/>
        <v>0</v>
      </c>
      <c r="N26" s="21">
        <f t="shared" si="1"/>
        <v>0</v>
      </c>
      <c r="O26" s="2"/>
      <c r="P26" s="6"/>
      <c r="Q26" s="2"/>
      <c r="R26" s="2"/>
    </row>
    <row r="27" spans="1:18" x14ac:dyDescent="0.25">
      <c r="A27" s="20">
        <v>3</v>
      </c>
      <c r="B27" s="54"/>
      <c r="C27" s="1"/>
      <c r="D27" s="1"/>
      <c r="E27" s="2"/>
      <c r="F27" s="2"/>
      <c r="G27" s="3"/>
      <c r="H27" s="4"/>
      <c r="I27" s="2"/>
      <c r="J27" s="5"/>
      <c r="K27" s="2"/>
      <c r="L27" s="21">
        <f t="shared" si="1"/>
        <v>0</v>
      </c>
      <c r="M27" s="21">
        <f t="shared" si="1"/>
        <v>0</v>
      </c>
      <c r="N27" s="21">
        <f t="shared" si="1"/>
        <v>0</v>
      </c>
      <c r="O27" s="2"/>
      <c r="P27" s="6"/>
      <c r="Q27" s="2"/>
      <c r="R27" s="2"/>
    </row>
    <row r="28" spans="1:18" x14ac:dyDescent="0.25">
      <c r="A28" s="20">
        <v>4</v>
      </c>
      <c r="B28" s="54"/>
      <c r="C28" s="1"/>
      <c r="D28" s="1"/>
      <c r="E28" s="2"/>
      <c r="F28" s="2"/>
      <c r="G28" s="3"/>
      <c r="H28" s="4"/>
      <c r="I28" s="2"/>
      <c r="J28" s="5"/>
      <c r="K28" s="2"/>
      <c r="L28" s="21">
        <f t="shared" si="1"/>
        <v>0</v>
      </c>
      <c r="M28" s="21">
        <f t="shared" si="1"/>
        <v>0</v>
      </c>
      <c r="N28" s="21">
        <f t="shared" si="1"/>
        <v>0</v>
      </c>
      <c r="O28" s="2"/>
      <c r="P28" s="6"/>
      <c r="Q28" s="2"/>
      <c r="R28" s="2"/>
    </row>
    <row r="29" spans="1:18" x14ac:dyDescent="0.25">
      <c r="A29" s="20">
        <v>5</v>
      </c>
      <c r="B29" s="54"/>
      <c r="C29" s="1"/>
      <c r="D29" s="1"/>
      <c r="E29" s="2"/>
      <c r="F29" s="2"/>
      <c r="G29" s="3"/>
      <c r="H29" s="4"/>
      <c r="I29" s="2"/>
      <c r="J29" s="5"/>
      <c r="K29" s="2"/>
      <c r="L29" s="21">
        <f t="shared" si="1"/>
        <v>0</v>
      </c>
      <c r="M29" s="21">
        <f t="shared" si="1"/>
        <v>0</v>
      </c>
      <c r="N29" s="21">
        <f t="shared" si="1"/>
        <v>0</v>
      </c>
      <c r="O29" s="2"/>
      <c r="P29" s="6"/>
      <c r="Q29" s="2"/>
      <c r="R29" s="2"/>
    </row>
    <row r="30" spans="1:18" x14ac:dyDescent="0.25">
      <c r="F30" s="22"/>
      <c r="G30" s="22"/>
      <c r="H30" s="22"/>
    </row>
    <row r="31" spans="1:18" ht="6.75" customHeight="1" x14ac:dyDescent="0.25">
      <c r="A31" s="25"/>
      <c r="B31" s="25"/>
      <c r="C31" s="25"/>
      <c r="D31" s="25"/>
      <c r="E31" s="25"/>
      <c r="F31" s="26"/>
      <c r="G31" s="26"/>
      <c r="H31" s="26"/>
      <c r="I31" s="27"/>
      <c r="J31" s="25"/>
      <c r="K31" s="25"/>
      <c r="L31" s="25"/>
      <c r="M31" s="25"/>
      <c r="N31" s="25"/>
      <c r="O31" s="25"/>
      <c r="P31" s="25"/>
      <c r="Q31" s="25"/>
      <c r="R31" s="25"/>
    </row>
    <row r="32" spans="1:18" x14ac:dyDescent="0.25">
      <c r="F32" s="22"/>
      <c r="G32" s="22"/>
      <c r="H32" s="22"/>
    </row>
    <row r="33" spans="1:18" x14ac:dyDescent="0.25">
      <c r="A33" s="15" t="s">
        <v>49</v>
      </c>
      <c r="B33" s="16"/>
      <c r="C33" s="16"/>
      <c r="D33" s="16"/>
      <c r="E33" s="16"/>
      <c r="F33" s="16"/>
      <c r="G33" s="16"/>
      <c r="H33" s="16"/>
      <c r="I33" s="16"/>
      <c r="J33" s="16"/>
      <c r="K33" s="17"/>
    </row>
    <row r="34" spans="1:18" x14ac:dyDescent="0.25">
      <c r="A34" s="18"/>
      <c r="B34" s="77" t="s">
        <v>14</v>
      </c>
      <c r="C34" s="78"/>
      <c r="D34" s="79"/>
      <c r="E34" s="18"/>
      <c r="F34" s="18"/>
      <c r="G34" s="19"/>
      <c r="H34" s="77" t="s">
        <v>2</v>
      </c>
      <c r="I34" s="78"/>
      <c r="J34" s="78"/>
      <c r="K34" s="79"/>
      <c r="L34" s="80" t="s">
        <v>16</v>
      </c>
      <c r="M34" s="80"/>
      <c r="N34" s="80"/>
    </row>
    <row r="35" spans="1:18" ht="45" x14ac:dyDescent="0.25">
      <c r="A35" s="18" t="s">
        <v>0</v>
      </c>
      <c r="B35" s="18" t="s">
        <v>15</v>
      </c>
      <c r="C35" s="18" t="s">
        <v>13</v>
      </c>
      <c r="D35" s="18" t="s">
        <v>12</v>
      </c>
      <c r="E35" s="18" t="s">
        <v>6</v>
      </c>
      <c r="F35" s="18" t="s">
        <v>9</v>
      </c>
      <c r="G35" s="19" t="s">
        <v>1</v>
      </c>
      <c r="H35" s="18" t="s">
        <v>51</v>
      </c>
      <c r="I35" s="18" t="s">
        <v>3</v>
      </c>
      <c r="J35" s="18" t="s">
        <v>4</v>
      </c>
      <c r="K35" s="18" t="s">
        <v>5</v>
      </c>
      <c r="L35" s="18" t="s">
        <v>15</v>
      </c>
      <c r="M35" s="18" t="s">
        <v>13</v>
      </c>
      <c r="N35" s="18" t="s">
        <v>12</v>
      </c>
    </row>
    <row r="36" spans="1:18" x14ac:dyDescent="0.25">
      <c r="A36" s="20">
        <v>1</v>
      </c>
      <c r="B36" s="55"/>
      <c r="C36" s="7"/>
      <c r="D36" s="7"/>
      <c r="E36" s="8"/>
      <c r="F36" s="8"/>
      <c r="G36" s="9"/>
      <c r="H36" s="10"/>
      <c r="I36" s="8"/>
      <c r="J36" s="11"/>
      <c r="K36" s="8"/>
      <c r="L36" s="21">
        <f t="shared" ref="L36:N40" si="2">ROUND(IF($K36="",0,B36/VLOOKUP($K36,$B$77:$C$93,2,TRUE)),0)</f>
        <v>0</v>
      </c>
      <c r="M36" s="21">
        <f t="shared" si="2"/>
        <v>0</v>
      </c>
      <c r="N36" s="21">
        <f t="shared" si="2"/>
        <v>0</v>
      </c>
    </row>
    <row r="37" spans="1:18" x14ac:dyDescent="0.25">
      <c r="A37" s="20">
        <v>2</v>
      </c>
      <c r="B37" s="55"/>
      <c r="C37" s="7"/>
      <c r="D37" s="7"/>
      <c r="E37" s="8"/>
      <c r="F37" s="8"/>
      <c r="G37" s="9"/>
      <c r="H37" s="10"/>
      <c r="I37" s="8"/>
      <c r="J37" s="11"/>
      <c r="K37" s="8"/>
      <c r="L37" s="21">
        <f t="shared" si="2"/>
        <v>0</v>
      </c>
      <c r="M37" s="21">
        <f t="shared" si="2"/>
        <v>0</v>
      </c>
      <c r="N37" s="21">
        <f t="shared" si="2"/>
        <v>0</v>
      </c>
    </row>
    <row r="38" spans="1:18" x14ac:dyDescent="0.25">
      <c r="A38" s="20">
        <v>3</v>
      </c>
      <c r="B38" s="55"/>
      <c r="C38" s="7"/>
      <c r="D38" s="7"/>
      <c r="E38" s="8"/>
      <c r="F38" s="8"/>
      <c r="G38" s="9"/>
      <c r="H38" s="10"/>
      <c r="I38" s="8"/>
      <c r="J38" s="11"/>
      <c r="K38" s="8"/>
      <c r="L38" s="21">
        <f t="shared" si="2"/>
        <v>0</v>
      </c>
      <c r="M38" s="21">
        <f t="shared" si="2"/>
        <v>0</v>
      </c>
      <c r="N38" s="21">
        <f t="shared" si="2"/>
        <v>0</v>
      </c>
    </row>
    <row r="39" spans="1:18" x14ac:dyDescent="0.25">
      <c r="A39" s="20">
        <v>4</v>
      </c>
      <c r="B39" s="55"/>
      <c r="C39" s="7"/>
      <c r="D39" s="7"/>
      <c r="E39" s="8"/>
      <c r="F39" s="8"/>
      <c r="G39" s="9"/>
      <c r="H39" s="10"/>
      <c r="I39" s="8"/>
      <c r="J39" s="11"/>
      <c r="K39" s="8"/>
      <c r="L39" s="21">
        <f t="shared" si="2"/>
        <v>0</v>
      </c>
      <c r="M39" s="21">
        <f t="shared" si="2"/>
        <v>0</v>
      </c>
      <c r="N39" s="21">
        <f t="shared" si="2"/>
        <v>0</v>
      </c>
    </row>
    <row r="40" spans="1:18" x14ac:dyDescent="0.25">
      <c r="A40" s="20">
        <v>5</v>
      </c>
      <c r="B40" s="55"/>
      <c r="C40" s="7"/>
      <c r="D40" s="7"/>
      <c r="E40" s="8"/>
      <c r="F40" s="8"/>
      <c r="G40" s="9"/>
      <c r="H40" s="10"/>
      <c r="I40" s="8"/>
      <c r="J40" s="11"/>
      <c r="K40" s="8"/>
      <c r="L40" s="21">
        <f t="shared" si="2"/>
        <v>0</v>
      </c>
      <c r="M40" s="21">
        <f t="shared" si="2"/>
        <v>0</v>
      </c>
      <c r="N40" s="21">
        <f t="shared" si="2"/>
        <v>0</v>
      </c>
    </row>
    <row r="42" spans="1:18" x14ac:dyDescent="0.25">
      <c r="F42" s="22"/>
      <c r="G42" s="22"/>
      <c r="H42" s="22"/>
    </row>
    <row r="43" spans="1:18" x14ac:dyDescent="0.25">
      <c r="A43" s="15" t="s">
        <v>50</v>
      </c>
      <c r="B43" s="16"/>
      <c r="C43" s="16"/>
      <c r="D43" s="16"/>
      <c r="E43" s="16"/>
      <c r="F43" s="16"/>
      <c r="G43" s="16"/>
      <c r="H43" s="16"/>
      <c r="I43" s="16"/>
      <c r="J43" s="16"/>
      <c r="K43" s="17"/>
    </row>
    <row r="44" spans="1:18" x14ac:dyDescent="0.25">
      <c r="A44" s="18"/>
      <c r="B44" s="77" t="s">
        <v>14</v>
      </c>
      <c r="C44" s="78"/>
      <c r="D44" s="79"/>
      <c r="E44" s="18"/>
      <c r="F44" s="18"/>
      <c r="G44" s="19"/>
      <c r="H44" s="77" t="s">
        <v>2</v>
      </c>
      <c r="I44" s="78"/>
      <c r="J44" s="78"/>
      <c r="K44" s="79"/>
      <c r="L44" s="77" t="s">
        <v>16</v>
      </c>
      <c r="M44" s="78"/>
      <c r="N44" s="79"/>
      <c r="O44" s="18"/>
      <c r="P44" s="18"/>
      <c r="Q44" s="18"/>
    </row>
    <row r="45" spans="1:18" s="24" customFormat="1" ht="75" customHeight="1" x14ac:dyDescent="0.25">
      <c r="A45" s="18" t="s">
        <v>0</v>
      </c>
      <c r="B45" s="18" t="s">
        <v>15</v>
      </c>
      <c r="C45" s="18" t="s">
        <v>13</v>
      </c>
      <c r="D45" s="18" t="s">
        <v>12</v>
      </c>
      <c r="E45" s="18" t="s">
        <v>6</v>
      </c>
      <c r="F45" s="18" t="s">
        <v>9</v>
      </c>
      <c r="G45" s="19" t="s">
        <v>1</v>
      </c>
      <c r="H45" s="18" t="s">
        <v>51</v>
      </c>
      <c r="I45" s="18" t="s">
        <v>3</v>
      </c>
      <c r="J45" s="18" t="s">
        <v>4</v>
      </c>
      <c r="K45" s="18" t="s">
        <v>5</v>
      </c>
      <c r="L45" s="18" t="s">
        <v>15</v>
      </c>
      <c r="M45" s="18" t="s">
        <v>13</v>
      </c>
      <c r="N45" s="18" t="s">
        <v>12</v>
      </c>
      <c r="O45" s="23" t="s">
        <v>11</v>
      </c>
      <c r="P45" s="23" t="s">
        <v>90</v>
      </c>
      <c r="Q45" s="23" t="s">
        <v>91</v>
      </c>
      <c r="R45" s="23" t="s">
        <v>52</v>
      </c>
    </row>
    <row r="46" spans="1:18" x14ac:dyDescent="0.25">
      <c r="A46" s="20">
        <v>1</v>
      </c>
      <c r="B46" s="55"/>
      <c r="C46" s="7"/>
      <c r="D46" s="7"/>
      <c r="E46" s="8"/>
      <c r="F46" s="8"/>
      <c r="G46" s="9"/>
      <c r="H46" s="10"/>
      <c r="I46" s="8"/>
      <c r="J46" s="11"/>
      <c r="K46" s="8"/>
      <c r="L46" s="21">
        <f t="shared" ref="L46:N50" si="3">ROUND(IF($K46="",0,B46/VLOOKUP($K46,$B$77:$C$93,2,TRUE)),0)</f>
        <v>0</v>
      </c>
      <c r="M46" s="21">
        <f t="shared" si="3"/>
        <v>0</v>
      </c>
      <c r="N46" s="21">
        <f t="shared" si="3"/>
        <v>0</v>
      </c>
      <c r="O46" s="8"/>
      <c r="P46" s="12"/>
      <c r="Q46" s="8"/>
      <c r="R46" s="8"/>
    </row>
    <row r="47" spans="1:18" x14ac:dyDescent="0.25">
      <c r="A47" s="20">
        <v>2</v>
      </c>
      <c r="B47" s="55"/>
      <c r="C47" s="7"/>
      <c r="D47" s="7"/>
      <c r="E47" s="8"/>
      <c r="F47" s="8"/>
      <c r="G47" s="9"/>
      <c r="H47" s="10"/>
      <c r="I47" s="8"/>
      <c r="J47" s="11"/>
      <c r="K47" s="8"/>
      <c r="L47" s="21">
        <f t="shared" si="3"/>
        <v>0</v>
      </c>
      <c r="M47" s="21">
        <f t="shared" si="3"/>
        <v>0</v>
      </c>
      <c r="N47" s="21">
        <f t="shared" si="3"/>
        <v>0</v>
      </c>
      <c r="O47" s="8"/>
      <c r="P47" s="12"/>
      <c r="Q47" s="8"/>
      <c r="R47" s="8"/>
    </row>
    <row r="48" spans="1:18" x14ac:dyDescent="0.25">
      <c r="A48" s="20">
        <v>3</v>
      </c>
      <c r="B48" s="55"/>
      <c r="C48" s="7"/>
      <c r="D48" s="7"/>
      <c r="E48" s="8"/>
      <c r="F48" s="8"/>
      <c r="G48" s="9"/>
      <c r="H48" s="10"/>
      <c r="I48" s="8"/>
      <c r="J48" s="11"/>
      <c r="K48" s="8"/>
      <c r="L48" s="21">
        <f t="shared" si="3"/>
        <v>0</v>
      </c>
      <c r="M48" s="21">
        <f t="shared" si="3"/>
        <v>0</v>
      </c>
      <c r="N48" s="21">
        <f t="shared" si="3"/>
        <v>0</v>
      </c>
      <c r="O48" s="8"/>
      <c r="P48" s="12"/>
      <c r="Q48" s="8"/>
      <c r="R48" s="8"/>
    </row>
    <row r="49" spans="1:18" x14ac:dyDescent="0.25">
      <c r="A49" s="20">
        <v>4</v>
      </c>
      <c r="B49" s="55"/>
      <c r="C49" s="7"/>
      <c r="D49" s="7"/>
      <c r="E49" s="8"/>
      <c r="F49" s="8"/>
      <c r="G49" s="9"/>
      <c r="H49" s="10"/>
      <c r="I49" s="8"/>
      <c r="J49" s="11"/>
      <c r="K49" s="8"/>
      <c r="L49" s="21">
        <f t="shared" si="3"/>
        <v>0</v>
      </c>
      <c r="M49" s="21">
        <f t="shared" si="3"/>
        <v>0</v>
      </c>
      <c r="N49" s="21">
        <f t="shared" si="3"/>
        <v>0</v>
      </c>
      <c r="O49" s="8"/>
      <c r="P49" s="12"/>
      <c r="Q49" s="8"/>
      <c r="R49" s="8"/>
    </row>
    <row r="50" spans="1:18" x14ac:dyDescent="0.25">
      <c r="A50" s="20">
        <v>5</v>
      </c>
      <c r="B50" s="55"/>
      <c r="C50" s="7"/>
      <c r="D50" s="7"/>
      <c r="E50" s="8"/>
      <c r="F50" s="8"/>
      <c r="G50" s="9"/>
      <c r="H50" s="10"/>
      <c r="I50" s="8"/>
      <c r="J50" s="11"/>
      <c r="K50" s="8"/>
      <c r="L50" s="21">
        <f t="shared" si="3"/>
        <v>0</v>
      </c>
      <c r="M50" s="21">
        <f t="shared" si="3"/>
        <v>0</v>
      </c>
      <c r="N50" s="21">
        <f t="shared" si="3"/>
        <v>0</v>
      </c>
      <c r="O50" s="8"/>
      <c r="P50" s="12"/>
      <c r="Q50" s="8"/>
      <c r="R50" s="8"/>
    </row>
    <row r="51" spans="1:18" x14ac:dyDescent="0.25">
      <c r="F51" s="22"/>
      <c r="G51" s="22"/>
      <c r="H51" s="22"/>
    </row>
    <row r="52" spans="1:18" x14ac:dyDescent="0.25">
      <c r="F52" s="22"/>
      <c r="G52" s="22"/>
      <c r="H52" s="22"/>
    </row>
    <row r="53" spans="1:18" x14ac:dyDescent="0.25">
      <c r="A53" s="15" t="s">
        <v>46</v>
      </c>
      <c r="B53" s="16"/>
      <c r="C53" s="16"/>
      <c r="D53" s="16"/>
      <c r="E53" s="86" t="s">
        <v>82</v>
      </c>
      <c r="F53" s="86"/>
      <c r="G53" s="86"/>
      <c r="H53" s="16"/>
      <c r="I53" s="16"/>
      <c r="J53" s="16"/>
      <c r="K53" s="16"/>
      <c r="L53" s="17"/>
    </row>
    <row r="54" spans="1:18" ht="75" x14ac:dyDescent="0.25">
      <c r="A54" s="18" t="s">
        <v>23</v>
      </c>
      <c r="B54" s="18" t="s">
        <v>30</v>
      </c>
      <c r="C54" s="18" t="s">
        <v>31</v>
      </c>
      <c r="D54" s="18" t="s">
        <v>33</v>
      </c>
      <c r="E54" s="18" t="s">
        <v>32</v>
      </c>
      <c r="F54" s="19" t="s">
        <v>21</v>
      </c>
      <c r="G54" s="19" t="s">
        <v>28</v>
      </c>
      <c r="H54" s="18" t="s">
        <v>22</v>
      </c>
      <c r="I54" s="18" t="s">
        <v>3</v>
      </c>
      <c r="J54" s="18" t="s">
        <v>4</v>
      </c>
      <c r="K54" s="18" t="s">
        <v>5</v>
      </c>
      <c r="L54" s="18" t="s">
        <v>29</v>
      </c>
    </row>
    <row r="55" spans="1:18" x14ac:dyDescent="0.25">
      <c r="A55" s="20">
        <v>1</v>
      </c>
      <c r="B55" s="54"/>
      <c r="C55" s="4"/>
      <c r="D55" s="2"/>
      <c r="E55" s="28"/>
      <c r="F55" s="4"/>
      <c r="G55" s="4"/>
      <c r="H55" s="4"/>
      <c r="I55" s="4"/>
      <c r="J55" s="4"/>
      <c r="K55" s="2"/>
      <c r="L55" s="21">
        <f>IF($K55="",0,B55/VLOOKUP($K55,$B$77:$C$93,2,TRUE))</f>
        <v>0</v>
      </c>
    </row>
    <row r="56" spans="1:18" x14ac:dyDescent="0.25">
      <c r="A56" s="20">
        <v>2</v>
      </c>
      <c r="B56" s="54"/>
      <c r="C56" s="4"/>
      <c r="D56" s="2"/>
      <c r="E56" s="28"/>
      <c r="F56" s="4"/>
      <c r="G56" s="4"/>
      <c r="H56" s="4"/>
      <c r="I56" s="4"/>
      <c r="J56" s="4"/>
      <c r="K56" s="2"/>
      <c r="L56" s="21">
        <f>IF($K56="",0,B56/VLOOKUP($K56,$B$77:$C$93,2,TRUE))</f>
        <v>0</v>
      </c>
    </row>
    <row r="57" spans="1:18" x14ac:dyDescent="0.25">
      <c r="A57" s="20">
        <v>3</v>
      </c>
      <c r="B57" s="54"/>
      <c r="C57" s="4"/>
      <c r="D57" s="2"/>
      <c r="E57" s="28"/>
      <c r="F57" s="4"/>
      <c r="G57" s="4"/>
      <c r="H57" s="4"/>
      <c r="I57" s="4"/>
      <c r="J57" s="4"/>
      <c r="K57" s="2"/>
      <c r="L57" s="21">
        <f>IF($K57="",0,B57/VLOOKUP($K57,$B$77:$C$93,2,TRUE))</f>
        <v>0</v>
      </c>
    </row>
    <row r="58" spans="1:18" x14ac:dyDescent="0.25">
      <c r="A58" s="20">
        <v>4</v>
      </c>
      <c r="B58" s="54"/>
      <c r="C58" s="4"/>
      <c r="D58" s="2"/>
      <c r="E58" s="28"/>
      <c r="F58" s="4"/>
      <c r="G58" s="4"/>
      <c r="H58" s="4"/>
      <c r="I58" s="4"/>
      <c r="J58" s="4"/>
      <c r="K58" s="2"/>
      <c r="L58" s="21">
        <f>IF($K58="",0,B58/VLOOKUP($K58,$B$77:$C$93,2,TRUE))</f>
        <v>0</v>
      </c>
    </row>
    <row r="59" spans="1:18" x14ac:dyDescent="0.25">
      <c r="A59" s="20">
        <v>5</v>
      </c>
      <c r="B59" s="54"/>
      <c r="C59" s="4"/>
      <c r="D59" s="2"/>
      <c r="E59" s="28"/>
      <c r="F59" s="4"/>
      <c r="G59" s="4"/>
      <c r="H59" s="4"/>
      <c r="I59" s="4"/>
      <c r="J59" s="4"/>
      <c r="K59" s="2"/>
      <c r="L59" s="21">
        <f>IF($K59="",0,B59/VLOOKUP($K59,$B$77:$C$93,2,TRUE))</f>
        <v>0</v>
      </c>
    </row>
    <row r="60" spans="1:18" x14ac:dyDescent="0.25">
      <c r="F60" s="22"/>
      <c r="G60" s="22"/>
      <c r="H60" s="22"/>
    </row>
    <row r="61" spans="1:18" x14ac:dyDescent="0.25">
      <c r="F61" s="22"/>
      <c r="G61" s="22"/>
      <c r="H61" s="22"/>
    </row>
    <row r="62" spans="1:18" x14ac:dyDescent="0.25">
      <c r="F62" s="22"/>
      <c r="G62" s="22"/>
      <c r="H62" s="22"/>
    </row>
    <row r="63" spans="1:18" ht="15.75" thickBot="1" x14ac:dyDescent="0.3">
      <c r="E63" s="22"/>
      <c r="F63" s="22"/>
      <c r="G63" s="22"/>
    </row>
    <row r="64" spans="1:18" x14ac:dyDescent="0.25">
      <c r="A64" s="29" t="s">
        <v>6</v>
      </c>
      <c r="B64" s="30"/>
      <c r="C64" s="31"/>
      <c r="E64" s="32"/>
      <c r="F64" s="32"/>
    </row>
    <row r="65" spans="1:6" x14ac:dyDescent="0.25">
      <c r="A65" s="33" t="s">
        <v>7</v>
      </c>
      <c r="C65" s="34"/>
      <c r="E65" s="32"/>
      <c r="F65" s="32"/>
    </row>
    <row r="66" spans="1:6" x14ac:dyDescent="0.25">
      <c r="A66" s="33" t="s">
        <v>19</v>
      </c>
      <c r="C66" s="34"/>
      <c r="E66" s="32"/>
      <c r="F66" s="32"/>
    </row>
    <row r="67" spans="1:6" x14ac:dyDescent="0.25">
      <c r="A67" s="33" t="s">
        <v>67</v>
      </c>
      <c r="C67" s="34"/>
      <c r="E67" s="32"/>
      <c r="F67" s="32"/>
    </row>
    <row r="68" spans="1:6" x14ac:dyDescent="0.25">
      <c r="A68" s="33" t="s">
        <v>65</v>
      </c>
      <c r="C68" s="34"/>
      <c r="E68" s="32"/>
      <c r="F68" s="32"/>
    </row>
    <row r="69" spans="1:6" x14ac:dyDescent="0.25">
      <c r="A69" s="33" t="s">
        <v>88</v>
      </c>
      <c r="C69" s="34"/>
      <c r="E69" s="32"/>
      <c r="F69" s="32"/>
    </row>
    <row r="70" spans="1:6" x14ac:dyDescent="0.25">
      <c r="A70" s="33" t="s">
        <v>66</v>
      </c>
      <c r="C70" s="34"/>
      <c r="E70" s="32"/>
      <c r="F70" s="32"/>
    </row>
    <row r="71" spans="1:6" x14ac:dyDescent="0.25">
      <c r="A71" s="33" t="s">
        <v>20</v>
      </c>
      <c r="C71" s="34"/>
    </row>
    <row r="72" spans="1:6" x14ac:dyDescent="0.25">
      <c r="A72" s="33" t="s">
        <v>81</v>
      </c>
      <c r="C72" s="34"/>
    </row>
    <row r="73" spans="1:6" x14ac:dyDescent="0.25">
      <c r="A73" s="33" t="s">
        <v>80</v>
      </c>
      <c r="C73" s="34"/>
    </row>
    <row r="74" spans="1:6" x14ac:dyDescent="0.25">
      <c r="A74" s="33" t="s">
        <v>8</v>
      </c>
      <c r="C74" s="34"/>
    </row>
    <row r="75" spans="1:6" ht="15.75" thickBot="1" x14ac:dyDescent="0.3">
      <c r="A75" s="35" t="s">
        <v>60</v>
      </c>
      <c r="B75" s="36"/>
      <c r="C75" s="37"/>
    </row>
    <row r="76" spans="1:6" ht="15.75" thickBot="1" x14ac:dyDescent="0.3"/>
    <row r="77" spans="1:6" x14ac:dyDescent="0.25">
      <c r="A77" s="33"/>
      <c r="B77" s="38" t="s">
        <v>24</v>
      </c>
      <c r="C77" s="39">
        <v>1.375</v>
      </c>
    </row>
    <row r="78" spans="1:6" x14ac:dyDescent="0.25">
      <c r="A78" s="33"/>
      <c r="B78" s="40" t="s">
        <v>25</v>
      </c>
      <c r="C78" s="41">
        <v>1.2769999999999999</v>
      </c>
    </row>
    <row r="79" spans="1:6" x14ac:dyDescent="0.25">
      <c r="A79" s="33"/>
      <c r="B79" s="40" t="s">
        <v>86</v>
      </c>
      <c r="C79" s="41">
        <v>6.3730000000000002</v>
      </c>
    </row>
    <row r="80" spans="1:6" x14ac:dyDescent="0.25">
      <c r="A80" s="33"/>
      <c r="B80" s="40" t="s">
        <v>26</v>
      </c>
      <c r="C80" s="41">
        <v>0.88200000000000001</v>
      </c>
    </row>
    <row r="81" spans="1:3" x14ac:dyDescent="0.25">
      <c r="A81" s="33"/>
      <c r="B81" s="49" t="s">
        <v>59</v>
      </c>
      <c r="C81" s="41">
        <v>215</v>
      </c>
    </row>
    <row r="82" spans="1:3" x14ac:dyDescent="0.25">
      <c r="A82" s="65"/>
      <c r="B82" s="49" t="s">
        <v>87</v>
      </c>
      <c r="C82" s="41">
        <v>326.32</v>
      </c>
    </row>
    <row r="83" spans="1:3" x14ac:dyDescent="0.25">
      <c r="B83" s="40" t="s">
        <v>17</v>
      </c>
      <c r="C83" s="41">
        <v>74.343000000000004</v>
      </c>
    </row>
    <row r="84" spans="1:3" x14ac:dyDescent="0.25">
      <c r="B84" s="40" t="s">
        <v>53</v>
      </c>
      <c r="C84" s="41">
        <v>1500</v>
      </c>
    </row>
    <row r="85" spans="1:3" x14ac:dyDescent="0.25">
      <c r="B85" s="40" t="s">
        <v>89</v>
      </c>
      <c r="C85" s="41">
        <v>119.35</v>
      </c>
    </row>
    <row r="86" spans="1:3" x14ac:dyDescent="0.25">
      <c r="B86" s="40" t="s">
        <v>84</v>
      </c>
      <c r="C86" s="41">
        <v>1.46</v>
      </c>
    </row>
    <row r="87" spans="1:3" x14ac:dyDescent="0.25">
      <c r="B87" s="40" t="s">
        <v>79</v>
      </c>
      <c r="C87" s="41">
        <v>177.97</v>
      </c>
    </row>
    <row r="88" spans="1:3" x14ac:dyDescent="0.25">
      <c r="B88" s="40" t="s">
        <v>83</v>
      </c>
      <c r="C88" s="41">
        <v>4.0529999999999999</v>
      </c>
    </row>
    <row r="89" spans="1:3" x14ac:dyDescent="0.25">
      <c r="B89" s="40" t="s">
        <v>18</v>
      </c>
      <c r="C89" s="41">
        <v>1.3520000000000001</v>
      </c>
    </row>
    <row r="90" spans="1:3" x14ac:dyDescent="0.25">
      <c r="B90" s="40" t="s">
        <v>27</v>
      </c>
      <c r="C90" s="41">
        <v>0.74</v>
      </c>
    </row>
    <row r="91" spans="1:3" x14ac:dyDescent="0.25">
      <c r="B91" s="40" t="s">
        <v>85</v>
      </c>
      <c r="C91" s="41">
        <v>1</v>
      </c>
    </row>
    <row r="92" spans="1:3" x14ac:dyDescent="0.25">
      <c r="B92" s="40"/>
      <c r="C92" s="41"/>
    </row>
    <row r="93" spans="1:3" ht="15.75" thickBot="1" x14ac:dyDescent="0.3">
      <c r="B93" s="42"/>
      <c r="C93" s="43"/>
    </row>
    <row r="95" spans="1:3" ht="15.75" thickBot="1" x14ac:dyDescent="0.3">
      <c r="A95" s="13" t="s">
        <v>58</v>
      </c>
    </row>
    <row r="96" spans="1:3" x14ac:dyDescent="0.25">
      <c r="B96" s="29" t="s">
        <v>61</v>
      </c>
      <c r="C96" s="31"/>
    </row>
    <row r="97" spans="1:3" x14ac:dyDescent="0.25">
      <c r="B97" s="33" t="s">
        <v>62</v>
      </c>
      <c r="C97" s="34"/>
    </row>
    <row r="98" spans="1:3" x14ac:dyDescent="0.25">
      <c r="B98" s="33" t="s">
        <v>63</v>
      </c>
      <c r="C98" s="34"/>
    </row>
    <row r="99" spans="1:3" ht="15.75" thickBot="1" x14ac:dyDescent="0.3">
      <c r="B99" s="35" t="s">
        <v>64</v>
      </c>
      <c r="C99" s="50"/>
    </row>
    <row r="101" spans="1:3" ht="15.75" thickBot="1" x14ac:dyDescent="0.3">
      <c r="A101" s="13" t="s">
        <v>68</v>
      </c>
    </row>
    <row r="102" spans="1:3" x14ac:dyDescent="0.25">
      <c r="B102" s="51" t="s">
        <v>69</v>
      </c>
    </row>
    <row r="103" spans="1:3" x14ac:dyDescent="0.25">
      <c r="B103" s="52" t="s">
        <v>70</v>
      </c>
    </row>
    <row r="104" spans="1:3" x14ac:dyDescent="0.25">
      <c r="B104" s="52" t="s">
        <v>71</v>
      </c>
    </row>
    <row r="105" spans="1:3" x14ac:dyDescent="0.25">
      <c r="B105" s="52" t="s">
        <v>72</v>
      </c>
    </row>
    <row r="106" spans="1:3" ht="15.75" thickBot="1" x14ac:dyDescent="0.3">
      <c r="B106" s="53" t="s">
        <v>60</v>
      </c>
    </row>
    <row r="108" spans="1:3" ht="15.75" thickBot="1" x14ac:dyDescent="0.3">
      <c r="A108" s="13" t="s">
        <v>73</v>
      </c>
    </row>
    <row r="109" spans="1:3" x14ac:dyDescent="0.25">
      <c r="B109" s="51" t="s">
        <v>74</v>
      </c>
    </row>
    <row r="110" spans="1:3" x14ac:dyDescent="0.25">
      <c r="B110" s="52" t="s">
        <v>75</v>
      </c>
    </row>
    <row r="111" spans="1:3" x14ac:dyDescent="0.25">
      <c r="B111" s="52" t="s">
        <v>76</v>
      </c>
    </row>
    <row r="112" spans="1:3" ht="15.75" thickBot="1" x14ac:dyDescent="0.3">
      <c r="B112" s="53" t="s">
        <v>60</v>
      </c>
    </row>
  </sheetData>
  <protectedRanges>
    <protectedRange sqref="B55:C59 E55:J59" name="Range8"/>
    <protectedRange sqref="O46:Q50" name="Range7"/>
    <protectedRange sqref="B46:J50" name="Range6"/>
    <protectedRange sqref="B36:J40" name="Range5"/>
    <protectedRange sqref="O25:Q29" name="Range4"/>
    <protectedRange sqref="E25:J29" name="Range3"/>
    <protectedRange sqref="B25:D29 B15:K19 K25:K29 K36:K40 K46:K50 K55:K59" name="Range2"/>
  </protectedRanges>
  <sortState xmlns:xlrd2="http://schemas.microsoft.com/office/spreadsheetml/2017/richdata2" ref="B77:C88">
    <sortCondition ref="B77:B88"/>
  </sortState>
  <mergeCells count="33">
    <mergeCell ref="E53:G53"/>
    <mergeCell ref="A5:C5"/>
    <mergeCell ref="A6:C6"/>
    <mergeCell ref="B34:D34"/>
    <mergeCell ref="B23:D23"/>
    <mergeCell ref="B13:D13"/>
    <mergeCell ref="A7:C7"/>
    <mergeCell ref="A8:B8"/>
    <mergeCell ref="I6:K6"/>
    <mergeCell ref="A10:B10"/>
    <mergeCell ref="A9:B9"/>
    <mergeCell ref="B44:D44"/>
    <mergeCell ref="L44:N44"/>
    <mergeCell ref="L34:N34"/>
    <mergeCell ref="H44:K44"/>
    <mergeCell ref="I7:K7"/>
    <mergeCell ref="H13:K13"/>
    <mergeCell ref="H23:K23"/>
    <mergeCell ref="H34:K34"/>
    <mergeCell ref="L23:N23"/>
    <mergeCell ref="L13:N13"/>
    <mergeCell ref="A1:C1"/>
    <mergeCell ref="A4:C4"/>
    <mergeCell ref="A3:C3"/>
    <mergeCell ref="I4:K4"/>
    <mergeCell ref="I5:K5"/>
    <mergeCell ref="A2:C2"/>
    <mergeCell ref="I1:K1"/>
    <mergeCell ref="D1:F1"/>
    <mergeCell ref="D2:F2"/>
    <mergeCell ref="D3:F3"/>
    <mergeCell ref="I2:K2"/>
    <mergeCell ref="I3:K3"/>
  </mergeCells>
  <dataValidations count="10">
    <dataValidation type="decimal" operator="greaterThan" allowBlank="1" showInputMessage="1" showErrorMessage="1" error="Numbers only" sqref="B36:D40 B55:B59" xr:uid="{00000000-0002-0000-0000-000002000000}">
      <formula1>0</formula1>
    </dataValidation>
    <dataValidation type="decimal" operator="greaterThanOrEqual" allowBlank="1" showInputMessage="1" showErrorMessage="1" error="Numbers only" sqref="B25:D29 B46:D50 B15:D19" xr:uid="{00000000-0002-0000-0000-000003000000}">
      <formula1>0</formula1>
    </dataValidation>
    <dataValidation type="whole" operator="greaterThan" allowBlank="1" showInputMessage="1" showErrorMessage="1" sqref="O25:O26 O28:O29" xr:uid="{00000000-0002-0000-0000-000004000000}">
      <formula1>0</formula1>
    </dataValidation>
    <dataValidation type="whole" operator="greaterThan" allowBlank="1" showInputMessage="1" showErrorMessage="1" error="Whole numbers only" sqref="O27 O46:O50" xr:uid="{00000000-0002-0000-0000-000005000000}">
      <formula1>0</formula1>
    </dataValidation>
    <dataValidation type="list" allowBlank="1" showInputMessage="1" showErrorMessage="1" sqref="H3" xr:uid="{BEA89B7C-525F-437F-B861-D81AFE4006D4}">
      <formula1>$B$96:$B$99</formula1>
    </dataValidation>
    <dataValidation type="list" allowBlank="1" showInputMessage="1" showErrorMessage="1" sqref="R25:R29 R46:R50" xr:uid="{422A6324-6303-4C99-81D7-2ABD78626919}">
      <formula1>$B$102:$B$106</formula1>
    </dataValidation>
    <dataValidation type="list" allowBlank="1" showInputMessage="1" showErrorMessage="1" sqref="D55:D59" xr:uid="{819ACD27-4317-4792-BA82-8DB8498E2930}">
      <formula1>$B$103:$B$106</formula1>
    </dataValidation>
    <dataValidation type="list" allowBlank="1" showInputMessage="1" showErrorMessage="1" sqref="F55:F59" xr:uid="{B62491BD-E775-4FD3-875C-E6E86D29A594}">
      <formula1>$B$109:$B$112</formula1>
    </dataValidation>
    <dataValidation type="list" allowBlank="1" showInputMessage="1" showErrorMessage="1" sqref="K15:K19 K25:K29 K36:K40 K46:K50 K55:K59" xr:uid="{C9D804C0-18C7-4D4F-AE70-35EED2FB6176}">
      <formula1>$B$77:$B$93</formula1>
    </dataValidation>
    <dataValidation type="list" allowBlank="1" showInputMessage="1" showErrorMessage="1" sqref="E15:E19 E25:E29 E36:E40 E46:E50" xr:uid="{00000000-0002-0000-0000-000001000000}">
      <formula1>$A$65:$A$75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FBAR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2022-01-07T18:24:16Z</dcterms:modified>
</cp:coreProperties>
</file>